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sken\"/>
    </mc:Choice>
  </mc:AlternateContent>
  <xr:revisionPtr revIDLastSave="0" documentId="13_ncr:1_{59BAB576-CAC3-46DA-BCAC-FF120A178E36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1" l="1"/>
  <c r="I93" i="1" l="1"/>
  <c r="I63" i="1"/>
  <c r="I41" i="1"/>
  <c r="I26" i="1" l="1"/>
  <c r="J134" i="1"/>
  <c r="K134" i="1"/>
  <c r="J26" i="1"/>
  <c r="K26" i="1"/>
  <c r="J135" i="1" l="1"/>
  <c r="I29" i="1" l="1"/>
  <c r="I108" i="1"/>
  <c r="I100" i="1"/>
  <c r="I71" i="1"/>
  <c r="I67" i="1"/>
  <c r="I56" i="1"/>
  <c r="I51" i="1"/>
  <c r="I48" i="1"/>
  <c r="I35" i="1"/>
  <c r="I115" i="1" l="1"/>
  <c r="I89" i="1"/>
  <c r="I45" i="1"/>
  <c r="I134" i="1" s="1"/>
  <c r="I135" i="1" l="1"/>
</calcChain>
</file>

<file path=xl/sharedStrings.xml><?xml version="1.0" encoding="utf-8"?>
<sst xmlns="http://schemas.openxmlformats.org/spreadsheetml/2006/main" count="141" uniqueCount="100">
  <si>
    <t>Příjmy</t>
  </si>
  <si>
    <t>Daň FO          z.č.</t>
  </si>
  <si>
    <t>Daň FO          osvč</t>
  </si>
  <si>
    <t>Daň FO            kn</t>
  </si>
  <si>
    <t>Daň z příjmů právnických osob za obce</t>
  </si>
  <si>
    <t>DPH</t>
  </si>
  <si>
    <t>Poplatek za odpady</t>
  </si>
  <si>
    <t>Poplatek ze psů</t>
  </si>
  <si>
    <t>Daň z nemovitostí</t>
  </si>
  <si>
    <t>Dotace na st. správu</t>
  </si>
  <si>
    <t>Dotace ze státní správy VPP</t>
  </si>
  <si>
    <t>Dotace od České Rybné- šk. jídelna</t>
  </si>
  <si>
    <t>Sál OÚ (pronájem)</t>
  </si>
  <si>
    <t>Byty (pronájem)</t>
  </si>
  <si>
    <t>Recyklace odpadů-EKO-KOM</t>
  </si>
  <si>
    <t>Příjmy z úroků</t>
  </si>
  <si>
    <t>Výdaje</t>
  </si>
  <si>
    <t>Knihovna</t>
  </si>
  <si>
    <t>Správní poplatky</t>
  </si>
  <si>
    <t>Pronájem pozemků</t>
  </si>
  <si>
    <t>Pronájem pohostinství</t>
  </si>
  <si>
    <t>Obecní komunikace</t>
  </si>
  <si>
    <t>nákup materiálu</t>
  </si>
  <si>
    <t>pohonné hmoty</t>
  </si>
  <si>
    <t>Pohostinství, Obchod</t>
  </si>
  <si>
    <t>provoz obchodu</t>
  </si>
  <si>
    <t>MŠ</t>
  </si>
  <si>
    <t>příspěvek</t>
  </si>
  <si>
    <t>opravy a udržování</t>
  </si>
  <si>
    <t>Kultura</t>
  </si>
  <si>
    <t>odměny</t>
  </si>
  <si>
    <t>Kaple</t>
  </si>
  <si>
    <t>el. energie</t>
  </si>
  <si>
    <t>Rozhlas</t>
  </si>
  <si>
    <t>Sál</t>
  </si>
  <si>
    <t>palivo</t>
  </si>
  <si>
    <t>Dětský karneval, vítání občánků</t>
  </si>
  <si>
    <t>Byty</t>
  </si>
  <si>
    <t>Veřejné osvětlení</t>
  </si>
  <si>
    <t>Hřbitov</t>
  </si>
  <si>
    <t>vodné</t>
  </si>
  <si>
    <t>Obecní technika a objekty</t>
  </si>
  <si>
    <t>platy zaměstnanců</t>
  </si>
  <si>
    <t>povinné pojištění</t>
  </si>
  <si>
    <t>nákup ost. služeb</t>
  </si>
  <si>
    <t>Nebezpečný odpad</t>
  </si>
  <si>
    <t>Odpady</t>
  </si>
  <si>
    <t>svoz odpadu</t>
  </si>
  <si>
    <t>Zeleň</t>
  </si>
  <si>
    <r>
      <rPr>
        <b/>
        <sz val="12"/>
        <color theme="1"/>
        <rFont val="Calibri"/>
        <family val="2"/>
        <charset val="238"/>
        <scheme val="minor"/>
      </rPr>
      <t>Sociální péče</t>
    </r>
    <r>
      <rPr>
        <sz val="12"/>
        <color theme="1"/>
        <rFont val="Calibri"/>
        <family val="2"/>
        <charset val="238"/>
        <scheme val="minor"/>
      </rPr>
      <t>-příspěvek</t>
    </r>
  </si>
  <si>
    <r>
      <rPr>
        <b/>
        <sz val="12"/>
        <color theme="1"/>
        <rFont val="Calibri"/>
        <family val="2"/>
        <charset val="238"/>
        <scheme val="minor"/>
      </rPr>
      <t>Ochrana obyvatelstva</t>
    </r>
    <r>
      <rPr>
        <sz val="12"/>
        <color theme="1"/>
        <rFont val="Calibri"/>
        <family val="2"/>
        <charset val="238"/>
        <scheme val="minor"/>
      </rPr>
      <t>-krizové situace</t>
    </r>
  </si>
  <si>
    <t>Hasiči</t>
  </si>
  <si>
    <t>Zastupitelstvo</t>
  </si>
  <si>
    <t>zdravotní pojistné</t>
  </si>
  <si>
    <t>cestovné</t>
  </si>
  <si>
    <t>Činnost místní správy</t>
  </si>
  <si>
    <t>dohody, příležitostné činnosti</t>
  </si>
  <si>
    <t>poštovné</t>
  </si>
  <si>
    <t>mobil starosta</t>
  </si>
  <si>
    <t>telefon, internet</t>
  </si>
  <si>
    <t>služby IT</t>
  </si>
  <si>
    <t>pohoštění</t>
  </si>
  <si>
    <t>členský příspěvek Orlicko</t>
  </si>
  <si>
    <t>Harapát Ladislav-starosta obce</t>
  </si>
  <si>
    <t>Šafářová Pavlína-místostarostka obce</t>
  </si>
  <si>
    <t>Vyvěšeno:</t>
  </si>
  <si>
    <t>Sejmuto:</t>
  </si>
  <si>
    <t>Daň z příjmu právnických osob</t>
  </si>
  <si>
    <t>dohodu</t>
  </si>
  <si>
    <t>nákup ost. služeb-praní ubrusů</t>
  </si>
  <si>
    <t>zdrav. pojištění</t>
  </si>
  <si>
    <t>nákup ost. služeb-sečení příkopů</t>
  </si>
  <si>
    <t>nákup ost. služeb-technické prohlídky</t>
  </si>
  <si>
    <t>Pojištění majetku</t>
  </si>
  <si>
    <t>Služby peněžních ústavů</t>
  </si>
  <si>
    <t>úspory z minulých let</t>
  </si>
  <si>
    <t>Výdaje celkem:</t>
  </si>
  <si>
    <t xml:space="preserve">Financování: </t>
  </si>
  <si>
    <t>Příjmy celkem:</t>
  </si>
  <si>
    <t>Odvod z provoz. loterií a hazardních her</t>
  </si>
  <si>
    <t>Věcné dary, Jubilea</t>
  </si>
  <si>
    <t>refundace, školení, zdravotní prohlídky</t>
  </si>
  <si>
    <t>pojištění zásahové jednotky</t>
  </si>
  <si>
    <t>knihy, učební pomůcky, tisk</t>
  </si>
  <si>
    <r>
      <t xml:space="preserve">Ost. finanční operace - </t>
    </r>
    <r>
      <rPr>
        <sz val="12"/>
        <color theme="1"/>
        <rFont val="Calibri"/>
        <family val="2"/>
        <charset val="238"/>
        <scheme val="minor"/>
      </rPr>
      <t>platby daní</t>
    </r>
  </si>
  <si>
    <t>nákup pozemků</t>
  </si>
  <si>
    <t xml:space="preserve">nákup materiálu </t>
  </si>
  <si>
    <t xml:space="preserve">opravy a udržování </t>
  </si>
  <si>
    <t>Karolína Plíhalová-správce rozpočtu</t>
  </si>
  <si>
    <t>multifunkční hřiště</t>
  </si>
  <si>
    <t>Schválený rozpočet 2021</t>
  </si>
  <si>
    <t>Pravděpodobná skutečnost 2021</t>
  </si>
  <si>
    <t>Návrh rozpočtu 2022</t>
  </si>
  <si>
    <t>Návrh Rozpočtu obce Hejnice na rok 2022</t>
  </si>
  <si>
    <t>Dotace od krajů</t>
  </si>
  <si>
    <t>Převody v rozpočtových opatřeních</t>
  </si>
  <si>
    <t>Volby</t>
  </si>
  <si>
    <t xml:space="preserve">Silnice </t>
  </si>
  <si>
    <t>Územní plánování</t>
  </si>
  <si>
    <t>nová krytina na skladě mater. a obecní techniky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</si>
</sst>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Fill="1" applyBorder="1"/>
    <xf numFmtId="0" fontId="7" fillId="0" borderId="0" xfId="0" applyFont="1"/>
    <xf numFmtId="0" fontId="8" fillId="0" borderId="0" xfId="0" applyFont="1"/>
    <xf numFmtId="164" fontId="5" fillId="0" borderId="0" xfId="0" applyNumberFormat="1" applyFont="1"/>
    <xf numFmtId="164" fontId="4" fillId="0" borderId="0" xfId="0" applyNumberFormat="1" applyFont="1"/>
    <xf numFmtId="0" fontId="9" fillId="0" borderId="0" xfId="0" applyFont="1"/>
    <xf numFmtId="164" fontId="0" fillId="0" borderId="0" xfId="0" applyNumberFormat="1"/>
    <xf numFmtId="164" fontId="5" fillId="0" borderId="1" xfId="0" applyNumberFormat="1" applyFont="1" applyBorder="1"/>
    <xf numFmtId="164" fontId="1" fillId="0" borderId="1" xfId="0" applyNumberFormat="1" applyFont="1" applyBorder="1"/>
    <xf numFmtId="164" fontId="10" fillId="0" borderId="1" xfId="0" applyNumberFormat="1" applyFont="1" applyBorder="1"/>
    <xf numFmtId="6" fontId="1" fillId="0" borderId="1" xfId="0" applyNumberFormat="1" applyFont="1" applyBorder="1"/>
    <xf numFmtId="164" fontId="5" fillId="0" borderId="3" xfId="0" applyNumberFormat="1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3" xfId="0" applyNumberFormat="1" applyFont="1" applyBorder="1"/>
    <xf numFmtId="164" fontId="4" fillId="0" borderId="2" xfId="0" applyNumberFormat="1" applyFont="1" applyBorder="1"/>
    <xf numFmtId="164" fontId="4" fillId="0" borderId="14" xfId="0" applyNumberFormat="1" applyFont="1" applyBorder="1"/>
    <xf numFmtId="165" fontId="0" fillId="0" borderId="1" xfId="0" applyNumberFormat="1" applyBorder="1"/>
    <xf numFmtId="165" fontId="5" fillId="0" borderId="3" xfId="0" applyNumberFormat="1" applyFont="1" applyBorder="1"/>
    <xf numFmtId="165" fontId="5" fillId="0" borderId="1" xfId="0" applyNumberFormat="1" applyFont="1" applyBorder="1"/>
    <xf numFmtId="14" fontId="0" fillId="0" borderId="0" xfId="0" applyNumberFormat="1"/>
    <xf numFmtId="164" fontId="1" fillId="0" borderId="0" xfId="0" applyNumberFormat="1" applyFont="1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2"/>
  <sheetViews>
    <sheetView tabSelected="1" topLeftCell="A136" workbookViewId="0">
      <selection activeCell="G151" sqref="G151"/>
    </sheetView>
  </sheetViews>
  <sheetFormatPr defaultRowHeight="15" x14ac:dyDescent="0.25"/>
  <cols>
    <col min="3" max="3" width="10.140625" bestFit="1" customWidth="1"/>
    <col min="8" max="8" width="9.85546875" customWidth="1"/>
    <col min="9" max="10" width="15.7109375" bestFit="1" customWidth="1"/>
    <col min="11" max="11" width="23" customWidth="1"/>
  </cols>
  <sheetData>
    <row r="1" spans="1:11" ht="21" x14ac:dyDescent="0.35">
      <c r="A1" s="9" t="s">
        <v>93</v>
      </c>
      <c r="I1" s="32" t="s">
        <v>92</v>
      </c>
      <c r="J1" s="30" t="s">
        <v>90</v>
      </c>
      <c r="K1" s="34" t="s">
        <v>91</v>
      </c>
    </row>
    <row r="2" spans="1:11" ht="19.5" thickBot="1" x14ac:dyDescent="0.35">
      <c r="A2" s="8" t="s">
        <v>0</v>
      </c>
      <c r="H2" s="1"/>
      <c r="I2" s="33"/>
      <c r="J2" s="31"/>
      <c r="K2" s="35"/>
    </row>
    <row r="3" spans="1:11" ht="15.75" x14ac:dyDescent="0.25">
      <c r="A3" s="5"/>
      <c r="B3" s="5">
        <v>1111</v>
      </c>
      <c r="C3" s="5"/>
      <c r="D3" s="5" t="s">
        <v>1</v>
      </c>
      <c r="E3" s="5"/>
      <c r="F3" s="5"/>
      <c r="G3" s="5"/>
      <c r="H3" s="5"/>
      <c r="I3" s="18">
        <v>570000</v>
      </c>
      <c r="J3" s="18">
        <v>580000</v>
      </c>
      <c r="K3" s="26">
        <v>570000</v>
      </c>
    </row>
    <row r="4" spans="1:11" ht="15.75" x14ac:dyDescent="0.25">
      <c r="A4" s="5"/>
      <c r="B4" s="5">
        <v>1112</v>
      </c>
      <c r="C4" s="5"/>
      <c r="D4" s="5" t="s">
        <v>2</v>
      </c>
      <c r="E4" s="5"/>
      <c r="F4" s="5"/>
      <c r="G4" s="5"/>
      <c r="H4" s="5"/>
      <c r="I4" s="14">
        <v>23000</v>
      </c>
      <c r="J4" s="14">
        <v>8000</v>
      </c>
      <c r="K4" s="27">
        <v>25000</v>
      </c>
    </row>
    <row r="5" spans="1:11" ht="15.75" x14ac:dyDescent="0.25">
      <c r="A5" s="5"/>
      <c r="B5" s="5">
        <v>1113</v>
      </c>
      <c r="C5" s="5"/>
      <c r="D5" s="5" t="s">
        <v>3</v>
      </c>
      <c r="E5" s="5"/>
      <c r="F5" s="5"/>
      <c r="G5" s="5"/>
      <c r="H5" s="5"/>
      <c r="I5" s="14">
        <v>80000</v>
      </c>
      <c r="J5" s="14">
        <v>60000</v>
      </c>
      <c r="K5" s="27">
        <v>85000</v>
      </c>
    </row>
    <row r="6" spans="1:11" ht="15.75" x14ac:dyDescent="0.25">
      <c r="A6" s="5"/>
      <c r="B6" s="5">
        <v>1121</v>
      </c>
      <c r="C6" s="5"/>
      <c r="D6" s="5" t="s">
        <v>67</v>
      </c>
      <c r="E6" s="5"/>
      <c r="F6" s="5"/>
      <c r="G6" s="5"/>
      <c r="H6" s="5"/>
      <c r="I6" s="14">
        <v>620000</v>
      </c>
      <c r="J6" s="14">
        <v>430000</v>
      </c>
      <c r="K6" s="27">
        <v>640000</v>
      </c>
    </row>
    <row r="7" spans="1:11" ht="15.75" x14ac:dyDescent="0.25">
      <c r="A7" s="5"/>
      <c r="B7" s="5">
        <v>1122</v>
      </c>
      <c r="C7" s="5"/>
      <c r="D7" s="5" t="s">
        <v>4</v>
      </c>
      <c r="E7" s="5"/>
      <c r="F7" s="5"/>
      <c r="G7" s="5"/>
      <c r="H7" s="5"/>
      <c r="I7" s="14">
        <v>30000</v>
      </c>
      <c r="J7" s="14">
        <v>34000</v>
      </c>
      <c r="K7" s="27">
        <v>31000</v>
      </c>
    </row>
    <row r="8" spans="1:11" ht="15.75" x14ac:dyDescent="0.25">
      <c r="A8" s="5"/>
      <c r="B8" s="5">
        <v>1211</v>
      </c>
      <c r="C8" s="5"/>
      <c r="D8" s="5" t="s">
        <v>5</v>
      </c>
      <c r="E8" s="5"/>
      <c r="F8" s="5"/>
      <c r="G8" s="5"/>
      <c r="H8" s="5"/>
      <c r="I8" s="14">
        <v>1500000</v>
      </c>
      <c r="J8" s="14">
        <v>1200000</v>
      </c>
      <c r="K8" s="27">
        <v>1600000</v>
      </c>
    </row>
    <row r="9" spans="1:11" ht="15.75" x14ac:dyDescent="0.25">
      <c r="A9" s="5"/>
      <c r="B9" s="5">
        <v>1340</v>
      </c>
      <c r="C9" s="5"/>
      <c r="D9" s="5" t="s">
        <v>6</v>
      </c>
      <c r="E9" s="5"/>
      <c r="F9" s="5"/>
      <c r="G9" s="5"/>
      <c r="H9" s="5"/>
      <c r="I9" s="14">
        <v>97000</v>
      </c>
      <c r="J9" s="14">
        <v>80000</v>
      </c>
      <c r="K9" s="27">
        <v>79203</v>
      </c>
    </row>
    <row r="10" spans="1:11" ht="15.75" x14ac:dyDescent="0.25">
      <c r="A10" s="5"/>
      <c r="B10" s="5">
        <v>1341</v>
      </c>
      <c r="C10" s="5"/>
      <c r="D10" s="5" t="s">
        <v>7</v>
      </c>
      <c r="E10" s="5"/>
      <c r="F10" s="5"/>
      <c r="G10" s="5"/>
      <c r="H10" s="5"/>
      <c r="I10" s="14">
        <v>3000</v>
      </c>
      <c r="J10" s="14">
        <v>3700</v>
      </c>
      <c r="K10" s="27">
        <v>2522</v>
      </c>
    </row>
    <row r="11" spans="1:11" ht="15.75" x14ac:dyDescent="0.25">
      <c r="A11" s="5"/>
      <c r="B11" s="5">
        <v>1381</v>
      </c>
      <c r="C11" s="5"/>
      <c r="D11" s="5" t="s">
        <v>79</v>
      </c>
      <c r="E11" s="5"/>
      <c r="F11" s="5"/>
      <c r="G11" s="5"/>
      <c r="H11" s="5"/>
      <c r="I11" s="14">
        <v>20000</v>
      </c>
      <c r="J11" s="14">
        <v>13000</v>
      </c>
      <c r="K11" s="27">
        <v>26000</v>
      </c>
    </row>
    <row r="12" spans="1:11" ht="15.75" x14ac:dyDescent="0.25">
      <c r="A12" s="5"/>
      <c r="B12" s="5">
        <v>1361</v>
      </c>
      <c r="C12" s="5"/>
      <c r="D12" s="5" t="s">
        <v>18</v>
      </c>
      <c r="E12" s="5"/>
      <c r="F12" s="5"/>
      <c r="G12" s="5"/>
      <c r="H12" s="5"/>
      <c r="I12" s="14">
        <v>1500</v>
      </c>
      <c r="J12" s="14">
        <v>1500</v>
      </c>
      <c r="K12" s="27">
        <v>1440</v>
      </c>
    </row>
    <row r="13" spans="1:11" ht="15.75" x14ac:dyDescent="0.25">
      <c r="A13" s="5"/>
      <c r="B13" s="5">
        <v>1511</v>
      </c>
      <c r="C13" s="5"/>
      <c r="D13" s="7" t="s">
        <v>8</v>
      </c>
      <c r="E13" s="5"/>
      <c r="F13" s="5"/>
      <c r="G13" s="5"/>
      <c r="H13" s="5"/>
      <c r="I13" s="14">
        <v>127000</v>
      </c>
      <c r="J13" s="14">
        <v>124000</v>
      </c>
      <c r="K13" s="27">
        <v>127462.59</v>
      </c>
    </row>
    <row r="14" spans="1:11" ht="15.75" x14ac:dyDescent="0.25">
      <c r="A14" s="5"/>
      <c r="B14" s="5">
        <v>4112</v>
      </c>
      <c r="C14" s="5"/>
      <c r="D14" s="5" t="s">
        <v>9</v>
      </c>
      <c r="E14" s="5"/>
      <c r="F14" s="5"/>
      <c r="G14" s="5"/>
      <c r="H14" s="5"/>
      <c r="I14" s="14">
        <v>70500</v>
      </c>
      <c r="J14" s="14">
        <v>70800</v>
      </c>
      <c r="K14" s="27">
        <v>70800</v>
      </c>
    </row>
    <row r="15" spans="1:11" ht="15.75" x14ac:dyDescent="0.25">
      <c r="A15" s="5"/>
      <c r="B15" s="5">
        <v>4116</v>
      </c>
      <c r="C15" s="5"/>
      <c r="D15" s="5" t="s">
        <v>10</v>
      </c>
      <c r="E15" s="5"/>
      <c r="F15" s="5"/>
      <c r="G15" s="5"/>
      <c r="H15" s="5"/>
      <c r="I15" s="14">
        <v>0</v>
      </c>
      <c r="J15" s="14">
        <v>0</v>
      </c>
      <c r="K15" s="27">
        <v>315093</v>
      </c>
    </row>
    <row r="16" spans="1:11" ht="15.75" x14ac:dyDescent="0.25">
      <c r="A16" s="5"/>
      <c r="B16" s="5">
        <v>4121</v>
      </c>
      <c r="C16" s="5"/>
      <c r="D16" s="5" t="s">
        <v>11</v>
      </c>
      <c r="E16" s="6"/>
      <c r="F16" s="5"/>
      <c r="G16" s="5"/>
      <c r="H16" s="5"/>
      <c r="I16" s="14">
        <v>23000</v>
      </c>
      <c r="J16" s="14">
        <v>23000</v>
      </c>
      <c r="K16" s="27">
        <v>20000</v>
      </c>
    </row>
    <row r="17" spans="1:11" ht="15.75" x14ac:dyDescent="0.25">
      <c r="A17" s="5"/>
      <c r="B17" s="5">
        <v>4122</v>
      </c>
      <c r="C17" s="5"/>
      <c r="D17" s="5" t="s">
        <v>94</v>
      </c>
      <c r="E17" s="6"/>
      <c r="F17" s="5"/>
      <c r="G17" s="5"/>
      <c r="H17" s="5"/>
      <c r="I17" s="14">
        <v>150000</v>
      </c>
      <c r="J17" s="14">
        <v>0</v>
      </c>
      <c r="K17" s="27">
        <v>151950</v>
      </c>
    </row>
    <row r="18" spans="1:11" ht="15.75" x14ac:dyDescent="0.25">
      <c r="A18" s="5">
        <v>2141</v>
      </c>
      <c r="B18" s="5"/>
      <c r="C18" s="5"/>
      <c r="D18" s="5" t="s">
        <v>20</v>
      </c>
      <c r="E18" s="6"/>
      <c r="F18" s="5"/>
      <c r="G18" s="5"/>
      <c r="H18" s="5"/>
      <c r="I18" s="14">
        <v>15000</v>
      </c>
      <c r="J18" s="14">
        <v>20000</v>
      </c>
      <c r="K18" s="27">
        <v>15000</v>
      </c>
    </row>
    <row r="19" spans="1:11" ht="15.75" x14ac:dyDescent="0.25">
      <c r="A19" s="5">
        <v>3392</v>
      </c>
      <c r="B19" s="5"/>
      <c r="C19" s="5"/>
      <c r="D19" s="5" t="s">
        <v>12</v>
      </c>
      <c r="E19" s="5"/>
      <c r="F19" s="5"/>
      <c r="G19" s="5"/>
      <c r="H19" s="5"/>
      <c r="I19" s="14">
        <v>4000</v>
      </c>
      <c r="J19" s="14">
        <v>5000</v>
      </c>
      <c r="K19" s="27">
        <v>3481</v>
      </c>
    </row>
    <row r="20" spans="1:11" ht="15.75" x14ac:dyDescent="0.25">
      <c r="A20" s="5">
        <v>3612</v>
      </c>
      <c r="B20" s="5"/>
      <c r="C20" s="5"/>
      <c r="D20" s="5" t="s">
        <v>13</v>
      </c>
      <c r="E20" s="5"/>
      <c r="F20" s="5"/>
      <c r="G20" s="5"/>
      <c r="H20" s="5"/>
      <c r="I20" s="14">
        <v>100000</v>
      </c>
      <c r="J20" s="14">
        <v>96000</v>
      </c>
      <c r="K20" s="27">
        <v>64376</v>
      </c>
    </row>
    <row r="21" spans="1:11" ht="15.75" x14ac:dyDescent="0.25">
      <c r="A21" s="5">
        <v>3639</v>
      </c>
      <c r="B21" s="5"/>
      <c r="C21" s="5"/>
      <c r="D21" s="5" t="s">
        <v>19</v>
      </c>
      <c r="E21" s="5"/>
      <c r="F21" s="5"/>
      <c r="G21" s="5"/>
      <c r="H21" s="5"/>
      <c r="I21" s="14">
        <v>6400</v>
      </c>
      <c r="J21" s="14">
        <v>6400</v>
      </c>
      <c r="K21" s="27">
        <v>6600</v>
      </c>
    </row>
    <row r="22" spans="1:11" ht="15.75" x14ac:dyDescent="0.25">
      <c r="A22" s="5">
        <v>3725</v>
      </c>
      <c r="B22" s="5"/>
      <c r="C22" s="5"/>
      <c r="D22" s="5" t="s">
        <v>14</v>
      </c>
      <c r="E22" s="5"/>
      <c r="F22" s="5"/>
      <c r="G22" s="5"/>
      <c r="H22" s="5"/>
      <c r="I22" s="14">
        <v>37000</v>
      </c>
      <c r="J22" s="14">
        <v>37000</v>
      </c>
      <c r="K22" s="27">
        <v>37656</v>
      </c>
    </row>
    <row r="23" spans="1:11" ht="15.75" x14ac:dyDescent="0.25">
      <c r="A23" s="5">
        <v>6310</v>
      </c>
      <c r="B23" s="5"/>
      <c r="C23" s="5"/>
      <c r="D23" s="5" t="s">
        <v>15</v>
      </c>
      <c r="E23" s="5"/>
      <c r="F23" s="5"/>
      <c r="G23" s="5"/>
      <c r="H23" s="5"/>
      <c r="I23" s="14">
        <v>1500</v>
      </c>
      <c r="J23" s="14">
        <v>1500</v>
      </c>
      <c r="K23" s="27">
        <v>1086</v>
      </c>
    </row>
    <row r="24" spans="1:11" ht="15.75" x14ac:dyDescent="0.25">
      <c r="A24" s="5">
        <v>4134</v>
      </c>
      <c r="B24" s="5"/>
      <c r="C24" s="5"/>
      <c r="D24" s="5" t="s">
        <v>95</v>
      </c>
      <c r="E24" s="5"/>
      <c r="F24" s="5"/>
      <c r="G24" s="5"/>
      <c r="H24" s="5"/>
      <c r="I24" s="14">
        <v>0</v>
      </c>
      <c r="J24" s="14">
        <v>0</v>
      </c>
      <c r="K24" s="27">
        <v>1450350</v>
      </c>
    </row>
    <row r="25" spans="1:11" ht="5.45" customHeight="1" thickBot="1" x14ac:dyDescent="0.3">
      <c r="A25" s="5"/>
      <c r="B25" s="5"/>
      <c r="C25" s="5"/>
      <c r="D25" s="5"/>
      <c r="E25" s="5"/>
      <c r="F25" s="5"/>
      <c r="G25" s="5"/>
      <c r="H25" s="5"/>
      <c r="I25" s="10"/>
      <c r="J25" s="10"/>
    </row>
    <row r="26" spans="1:11" ht="19.5" thickBot="1" x14ac:dyDescent="0.35">
      <c r="A26" s="4" t="s">
        <v>78</v>
      </c>
      <c r="B26" s="5"/>
      <c r="C26" s="5"/>
      <c r="D26" s="5"/>
      <c r="E26" s="5"/>
      <c r="F26" s="5"/>
      <c r="G26" s="5"/>
      <c r="H26" s="5"/>
      <c r="I26" s="19">
        <f>SUM(I3:I24)</f>
        <v>3478900</v>
      </c>
      <c r="J26" s="20">
        <f>SUM(J3:J24)</f>
        <v>2793900</v>
      </c>
      <c r="K26" s="20">
        <f>SUM(K3:K24)</f>
        <v>5324019.59</v>
      </c>
    </row>
    <row r="27" spans="1:11" ht="5.45" customHeight="1" x14ac:dyDescent="0.25">
      <c r="A27" s="3"/>
      <c r="B27" s="5"/>
      <c r="C27" s="5"/>
      <c r="D27" s="5"/>
      <c r="E27" s="5"/>
      <c r="F27" s="5"/>
      <c r="G27" s="5"/>
      <c r="H27" s="5"/>
      <c r="I27" s="5"/>
      <c r="J27" s="5"/>
    </row>
    <row r="28" spans="1:11" ht="18.75" x14ac:dyDescent="0.3">
      <c r="A28" s="8" t="s">
        <v>16</v>
      </c>
    </row>
    <row r="29" spans="1:11" ht="15.75" x14ac:dyDescent="0.25">
      <c r="A29" s="5">
        <v>2141</v>
      </c>
      <c r="B29" s="5"/>
      <c r="C29" s="2"/>
      <c r="D29" s="3" t="s">
        <v>24</v>
      </c>
      <c r="E29" s="5"/>
      <c r="F29" s="5"/>
      <c r="G29" s="5"/>
      <c r="H29" s="5"/>
      <c r="I29" s="15">
        <f>SUM(I30:I34)</f>
        <v>139000</v>
      </c>
      <c r="J29" s="15">
        <v>139000</v>
      </c>
      <c r="K29" s="16">
        <v>110000</v>
      </c>
    </row>
    <row r="30" spans="1:11" ht="15.75" x14ac:dyDescent="0.25">
      <c r="A30" s="5"/>
      <c r="B30" s="5"/>
      <c r="C30" s="2"/>
      <c r="D30" s="5" t="s">
        <v>22</v>
      </c>
      <c r="E30" s="5"/>
      <c r="F30" s="5"/>
      <c r="G30" s="5"/>
      <c r="H30" s="5"/>
      <c r="I30" s="14">
        <v>5000</v>
      </c>
      <c r="J30" s="15"/>
      <c r="K30" s="25"/>
    </row>
    <row r="31" spans="1:11" ht="15.75" x14ac:dyDescent="0.25">
      <c r="A31" s="5"/>
      <c r="B31" s="5"/>
      <c r="C31" s="5"/>
      <c r="D31" s="5" t="s">
        <v>44</v>
      </c>
      <c r="E31" s="5"/>
      <c r="F31" s="5"/>
      <c r="G31" s="5"/>
      <c r="H31" s="5"/>
      <c r="I31" s="14">
        <v>10000</v>
      </c>
      <c r="J31" s="15"/>
      <c r="K31" s="25"/>
    </row>
    <row r="32" spans="1:11" ht="15.75" x14ac:dyDescent="0.25">
      <c r="A32" s="5"/>
      <c r="B32" s="5"/>
      <c r="C32" s="5"/>
      <c r="D32" s="5" t="s">
        <v>32</v>
      </c>
      <c r="E32" s="5"/>
      <c r="F32" s="5"/>
      <c r="G32" s="5"/>
      <c r="H32" s="5"/>
      <c r="I32" s="14">
        <v>30000</v>
      </c>
      <c r="J32" s="15"/>
      <c r="K32" s="25"/>
    </row>
    <row r="33" spans="1:11" ht="15.75" x14ac:dyDescent="0.25">
      <c r="A33" s="5"/>
      <c r="B33" s="5"/>
      <c r="C33" s="5"/>
      <c r="D33" s="5" t="s">
        <v>28</v>
      </c>
      <c r="E33" s="5"/>
      <c r="F33" s="5"/>
      <c r="G33" s="5"/>
      <c r="H33" s="5"/>
      <c r="I33" s="14">
        <v>10000</v>
      </c>
      <c r="J33" s="15"/>
      <c r="K33" s="25"/>
    </row>
    <row r="34" spans="1:11" ht="15.75" x14ac:dyDescent="0.25">
      <c r="A34" s="5"/>
      <c r="B34" s="5"/>
      <c r="C34" s="5"/>
      <c r="D34" s="5" t="s">
        <v>25</v>
      </c>
      <c r="E34" s="5"/>
      <c r="F34" s="5"/>
      <c r="G34" s="5"/>
      <c r="H34" s="5"/>
      <c r="I34" s="14">
        <v>84000</v>
      </c>
      <c r="J34" s="15"/>
      <c r="K34" s="25"/>
    </row>
    <row r="35" spans="1:11" ht="15.75" x14ac:dyDescent="0.25">
      <c r="A35" s="5">
        <v>2212</v>
      </c>
      <c r="B35" s="5"/>
      <c r="C35" s="5"/>
      <c r="D35" s="3" t="s">
        <v>21</v>
      </c>
      <c r="E35" s="5"/>
      <c r="F35" s="5"/>
      <c r="G35" s="5"/>
      <c r="H35" s="5"/>
      <c r="I35" s="15">
        <f>SUM(I36:I39)</f>
        <v>250000</v>
      </c>
      <c r="J35" s="15">
        <v>555000</v>
      </c>
      <c r="K35" s="15">
        <v>580000</v>
      </c>
    </row>
    <row r="36" spans="1:11" ht="15.75" x14ac:dyDescent="0.25">
      <c r="A36" s="5"/>
      <c r="B36" s="5"/>
      <c r="C36" s="5"/>
      <c r="D36" s="5" t="s">
        <v>22</v>
      </c>
      <c r="E36" s="5"/>
      <c r="F36" s="5"/>
      <c r="G36" s="5"/>
      <c r="H36" s="5"/>
      <c r="I36" s="14">
        <v>25000</v>
      </c>
      <c r="J36" s="15"/>
      <c r="K36" s="25"/>
    </row>
    <row r="37" spans="1:11" ht="15.75" x14ac:dyDescent="0.25">
      <c r="A37" s="5"/>
      <c r="B37" s="5"/>
      <c r="C37" s="5"/>
      <c r="D37" s="5" t="s">
        <v>23</v>
      </c>
      <c r="E37" s="5"/>
      <c r="F37" s="5"/>
      <c r="G37" s="5"/>
      <c r="H37" s="5"/>
      <c r="I37" s="14">
        <v>15000</v>
      </c>
      <c r="J37" s="15"/>
      <c r="K37" s="25"/>
    </row>
    <row r="38" spans="1:11" ht="15.75" x14ac:dyDescent="0.25">
      <c r="A38" s="5"/>
      <c r="B38" s="5"/>
      <c r="C38" s="5"/>
      <c r="D38" s="5" t="s">
        <v>44</v>
      </c>
      <c r="E38" s="5"/>
      <c r="F38" s="5"/>
      <c r="G38" s="5"/>
      <c r="H38" s="5"/>
      <c r="I38" s="14">
        <v>10000</v>
      </c>
      <c r="J38" s="15"/>
      <c r="K38" s="25"/>
    </row>
    <row r="39" spans="1:11" ht="15.75" x14ac:dyDescent="0.25">
      <c r="A39" s="5"/>
      <c r="B39" s="5"/>
      <c r="C39" s="5"/>
      <c r="D39" s="5" t="s">
        <v>28</v>
      </c>
      <c r="E39" s="5"/>
      <c r="F39" s="5"/>
      <c r="G39" s="5"/>
      <c r="H39" s="5"/>
      <c r="I39" s="14">
        <v>200000</v>
      </c>
      <c r="J39" s="15"/>
      <c r="K39" s="25"/>
    </row>
    <row r="40" spans="1:11" ht="15.75" x14ac:dyDescent="0.25">
      <c r="A40" s="5">
        <v>2219</v>
      </c>
      <c r="B40" s="5"/>
      <c r="C40" s="5"/>
      <c r="D40" s="3" t="s">
        <v>97</v>
      </c>
      <c r="E40" s="5"/>
      <c r="F40" s="5"/>
      <c r="G40" s="5"/>
      <c r="H40" s="5"/>
      <c r="I40" s="16">
        <v>80000</v>
      </c>
      <c r="J40" s="15">
        <v>150000</v>
      </c>
      <c r="K40" s="16">
        <v>115000</v>
      </c>
    </row>
    <row r="41" spans="1:11" ht="15.75" x14ac:dyDescent="0.25">
      <c r="A41" s="5">
        <v>3111</v>
      </c>
      <c r="B41" s="5"/>
      <c r="C41" s="5"/>
      <c r="D41" s="3" t="s">
        <v>26</v>
      </c>
      <c r="E41" s="5"/>
      <c r="F41" s="5"/>
      <c r="G41" s="5"/>
      <c r="H41" s="5"/>
      <c r="I41" s="15">
        <f>SUM(I42:I44)</f>
        <v>345000</v>
      </c>
      <c r="J41" s="15">
        <v>315000</v>
      </c>
      <c r="K41" s="15">
        <v>547000</v>
      </c>
    </row>
    <row r="42" spans="1:11" ht="15.75" x14ac:dyDescent="0.25">
      <c r="A42" s="5"/>
      <c r="B42" s="5"/>
      <c r="C42" s="5"/>
      <c r="D42" s="5" t="s">
        <v>22</v>
      </c>
      <c r="E42" s="5"/>
      <c r="F42" s="5"/>
      <c r="G42" s="5"/>
      <c r="H42" s="5"/>
      <c r="I42" s="14">
        <v>15000</v>
      </c>
      <c r="J42" s="15"/>
      <c r="K42" s="25"/>
    </row>
    <row r="43" spans="1:11" ht="15.75" x14ac:dyDescent="0.25">
      <c r="A43" s="5"/>
      <c r="B43" s="5"/>
      <c r="C43" s="5"/>
      <c r="D43" s="5" t="s">
        <v>28</v>
      </c>
      <c r="E43" s="5"/>
      <c r="F43" s="5"/>
      <c r="G43" s="5"/>
      <c r="H43" s="5"/>
      <c r="I43" s="14">
        <v>40000</v>
      </c>
      <c r="J43" s="15"/>
      <c r="K43" s="25"/>
    </row>
    <row r="44" spans="1:11" ht="15.75" x14ac:dyDescent="0.25">
      <c r="A44" s="5"/>
      <c r="B44" s="5"/>
      <c r="C44" s="5"/>
      <c r="D44" s="5" t="s">
        <v>27</v>
      </c>
      <c r="E44" s="5"/>
      <c r="F44" s="5"/>
      <c r="G44" s="5"/>
      <c r="H44" s="5"/>
      <c r="I44" s="14">
        <v>290000</v>
      </c>
      <c r="J44" s="15"/>
      <c r="K44" s="25"/>
    </row>
    <row r="45" spans="1:11" ht="15.75" x14ac:dyDescent="0.25">
      <c r="A45" s="5">
        <v>3314</v>
      </c>
      <c r="B45" s="5"/>
      <c r="C45" s="5"/>
      <c r="D45" s="3" t="s">
        <v>17</v>
      </c>
      <c r="E45" s="5"/>
      <c r="F45" s="5"/>
      <c r="G45" s="5"/>
      <c r="H45" s="5"/>
      <c r="I45" s="15">
        <f>SUM(I46:I47)</f>
        <v>5500</v>
      </c>
      <c r="J45" s="15">
        <v>5500</v>
      </c>
      <c r="K45" s="15">
        <v>3000</v>
      </c>
    </row>
    <row r="46" spans="1:11" ht="15.75" x14ac:dyDescent="0.25">
      <c r="A46" s="5"/>
      <c r="B46" s="5"/>
      <c r="C46" s="5"/>
      <c r="D46" s="5" t="s">
        <v>68</v>
      </c>
      <c r="E46" s="5"/>
      <c r="F46" s="5"/>
      <c r="G46" s="5"/>
      <c r="H46" s="5"/>
      <c r="I46" s="14">
        <v>4000</v>
      </c>
      <c r="J46" s="15"/>
      <c r="K46" s="25"/>
    </row>
    <row r="47" spans="1:11" ht="15.75" x14ac:dyDescent="0.25">
      <c r="A47" s="5"/>
      <c r="B47" s="5"/>
      <c r="C47" s="5"/>
      <c r="D47" s="5" t="s">
        <v>27</v>
      </c>
      <c r="E47" s="5"/>
      <c r="F47" s="5"/>
      <c r="G47" s="5"/>
      <c r="H47" s="5"/>
      <c r="I47" s="14">
        <v>1500</v>
      </c>
      <c r="J47" s="15"/>
      <c r="K47" s="25"/>
    </row>
    <row r="48" spans="1:11" ht="15.75" x14ac:dyDescent="0.25">
      <c r="A48" s="5">
        <v>3319</v>
      </c>
      <c r="B48" s="5"/>
      <c r="C48" s="5"/>
      <c r="D48" s="3" t="s">
        <v>29</v>
      </c>
      <c r="E48" s="5"/>
      <c r="F48" s="5"/>
      <c r="G48" s="5"/>
      <c r="H48" s="5"/>
      <c r="I48" s="15">
        <f>SUM(I49:I50)</f>
        <v>65000</v>
      </c>
      <c r="J48" s="15">
        <v>60000</v>
      </c>
      <c r="K48" s="16">
        <v>15000</v>
      </c>
    </row>
    <row r="49" spans="1:11" ht="15.75" x14ac:dyDescent="0.25">
      <c r="A49" s="5"/>
      <c r="B49" s="5"/>
      <c r="C49" s="5"/>
      <c r="D49" s="5" t="s">
        <v>22</v>
      </c>
      <c r="E49" s="5"/>
      <c r="F49" s="5"/>
      <c r="G49" s="5"/>
      <c r="H49" s="5"/>
      <c r="I49" s="14">
        <v>45000</v>
      </c>
      <c r="J49" s="15"/>
      <c r="K49" s="25"/>
    </row>
    <row r="50" spans="1:11" ht="15.75" x14ac:dyDescent="0.25">
      <c r="A50" s="5"/>
      <c r="B50" s="5"/>
      <c r="C50" s="5"/>
      <c r="D50" s="5" t="s">
        <v>44</v>
      </c>
      <c r="E50" s="5"/>
      <c r="F50" s="5"/>
      <c r="G50" s="5"/>
      <c r="H50" s="5"/>
      <c r="I50" s="14">
        <v>20000</v>
      </c>
      <c r="J50" s="15"/>
      <c r="K50" s="25"/>
    </row>
    <row r="51" spans="1:11" ht="15.75" x14ac:dyDescent="0.25">
      <c r="A51" s="5">
        <v>3326</v>
      </c>
      <c r="B51" s="5"/>
      <c r="C51" s="5"/>
      <c r="D51" s="3" t="s">
        <v>31</v>
      </c>
      <c r="E51" s="5"/>
      <c r="F51" s="5"/>
      <c r="G51" s="5"/>
      <c r="H51" s="5"/>
      <c r="I51" s="15">
        <f>SUM(I52:I54)</f>
        <v>28000</v>
      </c>
      <c r="J51" s="15">
        <v>25000</v>
      </c>
      <c r="K51" s="15">
        <v>3000</v>
      </c>
    </row>
    <row r="52" spans="1:11" ht="15.75" x14ac:dyDescent="0.25">
      <c r="A52" s="5"/>
      <c r="B52" s="5"/>
      <c r="C52" s="5"/>
      <c r="D52" s="5" t="s">
        <v>22</v>
      </c>
      <c r="E52" s="5"/>
      <c r="F52" s="5"/>
      <c r="G52" s="5"/>
      <c r="H52" s="5"/>
      <c r="I52" s="14">
        <v>9400</v>
      </c>
      <c r="J52" s="15"/>
      <c r="K52" s="25"/>
    </row>
    <row r="53" spans="1:11" ht="15.75" x14ac:dyDescent="0.25">
      <c r="A53" s="5"/>
      <c r="B53" s="5"/>
      <c r="C53" s="5"/>
      <c r="D53" s="5" t="s">
        <v>32</v>
      </c>
      <c r="E53" s="5"/>
      <c r="F53" s="5"/>
      <c r="G53" s="5"/>
      <c r="H53" s="5"/>
      <c r="I53" s="14">
        <v>1600</v>
      </c>
      <c r="J53" s="15"/>
      <c r="K53" s="25"/>
    </row>
    <row r="54" spans="1:11" ht="15.75" x14ac:dyDescent="0.25">
      <c r="A54" s="5"/>
      <c r="B54" s="5"/>
      <c r="C54" s="5"/>
      <c r="D54" s="5" t="s">
        <v>28</v>
      </c>
      <c r="E54" s="5"/>
      <c r="F54" s="5"/>
      <c r="G54" s="5"/>
      <c r="H54" s="5"/>
      <c r="I54" s="14">
        <v>17000</v>
      </c>
      <c r="J54" s="15"/>
      <c r="K54" s="25"/>
    </row>
    <row r="55" spans="1:11" ht="15.75" x14ac:dyDescent="0.25">
      <c r="A55" s="5">
        <v>3349</v>
      </c>
      <c r="B55" s="5"/>
      <c r="C55" s="5"/>
      <c r="D55" s="3" t="s">
        <v>33</v>
      </c>
      <c r="E55" s="5"/>
      <c r="F55" s="5"/>
      <c r="G55" s="5"/>
      <c r="H55" s="5"/>
      <c r="I55" s="17">
        <v>36000</v>
      </c>
      <c r="J55" s="15">
        <v>10000</v>
      </c>
      <c r="K55" s="17">
        <v>10000</v>
      </c>
    </row>
    <row r="56" spans="1:11" ht="15.75" x14ac:dyDescent="0.25">
      <c r="A56" s="5">
        <v>3392</v>
      </c>
      <c r="B56" s="5"/>
      <c r="C56" s="5"/>
      <c r="D56" s="3" t="s">
        <v>34</v>
      </c>
      <c r="E56" s="5"/>
      <c r="F56" s="5"/>
      <c r="G56" s="5"/>
      <c r="H56" s="5"/>
      <c r="I56" s="16">
        <f>SUM(I57:I60)</f>
        <v>40000</v>
      </c>
      <c r="J56" s="15">
        <v>40000</v>
      </c>
      <c r="K56" s="16">
        <v>5000</v>
      </c>
    </row>
    <row r="57" spans="1:11" ht="15.75" x14ac:dyDescent="0.25">
      <c r="A57" s="5"/>
      <c r="B57" s="5"/>
      <c r="C57" s="5"/>
      <c r="D57" s="5" t="s">
        <v>22</v>
      </c>
      <c r="E57" s="5"/>
      <c r="F57" s="5"/>
      <c r="G57" s="5"/>
      <c r="I57" s="14">
        <v>5000</v>
      </c>
      <c r="J57" s="15"/>
      <c r="K57" s="25"/>
    </row>
    <row r="58" spans="1:11" ht="15.75" x14ac:dyDescent="0.25">
      <c r="A58" s="5"/>
      <c r="B58" s="5"/>
      <c r="C58" s="5"/>
      <c r="D58" s="5" t="s">
        <v>35</v>
      </c>
      <c r="E58" s="5"/>
      <c r="F58" s="5"/>
      <c r="G58" s="5"/>
      <c r="I58" s="14">
        <v>5000</v>
      </c>
      <c r="J58" s="15"/>
      <c r="K58" s="25"/>
    </row>
    <row r="59" spans="1:11" ht="15.75" x14ac:dyDescent="0.25">
      <c r="A59" s="5"/>
      <c r="B59" s="5"/>
      <c r="C59" s="5"/>
      <c r="D59" s="5" t="s">
        <v>69</v>
      </c>
      <c r="E59" s="5"/>
      <c r="F59" s="5"/>
      <c r="G59" s="5"/>
      <c r="I59" s="14">
        <v>10000</v>
      </c>
      <c r="J59" s="15"/>
      <c r="K59" s="25"/>
    </row>
    <row r="60" spans="1:11" ht="15.75" x14ac:dyDescent="0.25">
      <c r="A60" s="5"/>
      <c r="B60" s="5"/>
      <c r="C60" s="5"/>
      <c r="D60" s="5" t="s">
        <v>28</v>
      </c>
      <c r="E60" s="5"/>
      <c r="F60" s="5"/>
      <c r="G60" s="5"/>
      <c r="I60" s="14">
        <v>20000</v>
      </c>
      <c r="J60" s="15"/>
      <c r="K60" s="25"/>
    </row>
    <row r="61" spans="1:11" ht="15.75" x14ac:dyDescent="0.25">
      <c r="A61" s="5">
        <v>3399</v>
      </c>
      <c r="B61" s="5"/>
      <c r="C61" s="5"/>
      <c r="D61" s="3" t="s">
        <v>80</v>
      </c>
      <c r="E61" s="5"/>
      <c r="F61" s="5"/>
      <c r="G61" s="5"/>
      <c r="I61" s="15">
        <v>6000</v>
      </c>
      <c r="J61" s="15">
        <v>5000</v>
      </c>
      <c r="K61" s="15">
        <v>5000</v>
      </c>
    </row>
    <row r="62" spans="1:11" ht="15.75" x14ac:dyDescent="0.25">
      <c r="A62" s="5">
        <v>3421</v>
      </c>
      <c r="B62" s="5"/>
      <c r="C62" s="5"/>
      <c r="D62" s="3" t="s">
        <v>36</v>
      </c>
      <c r="E62" s="5"/>
      <c r="F62" s="5"/>
      <c r="G62" s="5"/>
      <c r="I62" s="15">
        <v>17000</v>
      </c>
      <c r="J62" s="15">
        <v>17000</v>
      </c>
      <c r="K62" s="15">
        <v>8500</v>
      </c>
    </row>
    <row r="63" spans="1:11" ht="15.75" x14ac:dyDescent="0.25">
      <c r="A63" s="5">
        <v>3612</v>
      </c>
      <c r="B63" s="5"/>
      <c r="C63" s="5"/>
      <c r="D63" s="3" t="s">
        <v>37</v>
      </c>
      <c r="E63" s="5"/>
      <c r="F63" s="5"/>
      <c r="G63" s="5"/>
      <c r="I63" s="15">
        <f>SUM(I64:I66)</f>
        <v>94000</v>
      </c>
      <c r="J63" s="15">
        <v>30000</v>
      </c>
      <c r="K63" s="15">
        <v>60000</v>
      </c>
    </row>
    <row r="64" spans="1:11" ht="15.75" x14ac:dyDescent="0.25">
      <c r="A64" s="5"/>
      <c r="B64" s="5"/>
      <c r="C64" s="5"/>
      <c r="D64" s="5" t="s">
        <v>22</v>
      </c>
      <c r="E64" s="5"/>
      <c r="F64" s="5"/>
      <c r="G64" s="5"/>
      <c r="I64" s="14">
        <v>10000</v>
      </c>
      <c r="J64" s="15"/>
      <c r="K64" s="25"/>
    </row>
    <row r="65" spans="1:11" ht="15.75" x14ac:dyDescent="0.25">
      <c r="A65" s="5"/>
      <c r="B65" s="5"/>
      <c r="C65" s="5"/>
      <c r="D65" s="5" t="s">
        <v>32</v>
      </c>
      <c r="E65" s="5"/>
      <c r="F65" s="5"/>
      <c r="G65" s="5"/>
      <c r="I65" s="14">
        <v>4000</v>
      </c>
      <c r="J65" s="15"/>
      <c r="K65" s="25"/>
    </row>
    <row r="66" spans="1:11" ht="15.75" x14ac:dyDescent="0.25">
      <c r="A66" s="5"/>
      <c r="B66" s="5"/>
      <c r="C66" s="5"/>
      <c r="D66" s="5" t="s">
        <v>28</v>
      </c>
      <c r="E66" s="5"/>
      <c r="F66" s="5"/>
      <c r="G66" s="5"/>
      <c r="I66" s="14">
        <v>80000</v>
      </c>
      <c r="J66" s="15"/>
      <c r="K66" s="25"/>
    </row>
    <row r="67" spans="1:11" ht="15.75" x14ac:dyDescent="0.25">
      <c r="A67" s="5">
        <v>3631</v>
      </c>
      <c r="B67" s="5"/>
      <c r="C67" s="5"/>
      <c r="D67" s="3" t="s">
        <v>38</v>
      </c>
      <c r="E67" s="5"/>
      <c r="F67" s="5"/>
      <c r="G67" s="5"/>
      <c r="I67" s="15">
        <f>SUM(I68:I70)</f>
        <v>125000</v>
      </c>
      <c r="J67" s="15">
        <v>93000</v>
      </c>
      <c r="K67" s="15">
        <v>25000</v>
      </c>
    </row>
    <row r="68" spans="1:11" ht="15.75" x14ac:dyDescent="0.25">
      <c r="A68" s="5"/>
      <c r="B68" s="5"/>
      <c r="C68" s="5"/>
      <c r="D68" s="5" t="s">
        <v>22</v>
      </c>
      <c r="E68" s="5"/>
      <c r="F68" s="5"/>
      <c r="G68" s="5"/>
      <c r="I68" s="14">
        <v>80000</v>
      </c>
      <c r="J68" s="15"/>
      <c r="K68" s="25"/>
    </row>
    <row r="69" spans="1:11" ht="15.75" x14ac:dyDescent="0.25">
      <c r="A69" s="5"/>
      <c r="B69" s="5"/>
      <c r="C69" s="5"/>
      <c r="D69" s="5" t="s">
        <v>32</v>
      </c>
      <c r="E69" s="5"/>
      <c r="F69" s="5"/>
      <c r="G69" s="5"/>
      <c r="I69" s="14">
        <v>25000</v>
      </c>
      <c r="J69" s="15"/>
      <c r="K69" s="25"/>
    </row>
    <row r="70" spans="1:11" ht="15.75" x14ac:dyDescent="0.25">
      <c r="A70" s="5"/>
      <c r="B70" s="5"/>
      <c r="C70" s="5"/>
      <c r="D70" s="5" t="s">
        <v>28</v>
      </c>
      <c r="E70" s="5"/>
      <c r="F70" s="5"/>
      <c r="G70" s="5"/>
      <c r="I70" s="14">
        <v>20000</v>
      </c>
      <c r="J70" s="15"/>
      <c r="K70" s="25"/>
    </row>
    <row r="71" spans="1:11" ht="15.75" x14ac:dyDescent="0.25">
      <c r="A71" s="5">
        <v>3632</v>
      </c>
      <c r="B71" s="5"/>
      <c r="C71" s="5"/>
      <c r="D71" s="3" t="s">
        <v>39</v>
      </c>
      <c r="E71" s="5"/>
      <c r="F71" s="5"/>
      <c r="G71" s="5"/>
      <c r="I71" s="15">
        <f>SUM(I72:I75)</f>
        <v>13200</v>
      </c>
      <c r="J71" s="15">
        <v>18200</v>
      </c>
      <c r="K71" s="15">
        <v>500</v>
      </c>
    </row>
    <row r="72" spans="1:11" ht="15.75" x14ac:dyDescent="0.25">
      <c r="A72" s="5"/>
      <c r="B72" s="5"/>
      <c r="C72" s="5"/>
      <c r="D72" s="5" t="s">
        <v>86</v>
      </c>
      <c r="E72" s="5"/>
      <c r="F72" s="5"/>
      <c r="G72" s="5"/>
      <c r="I72" s="14">
        <v>2000</v>
      </c>
      <c r="J72" s="15"/>
      <c r="K72" s="25"/>
    </row>
    <row r="73" spans="1:11" ht="15.75" x14ac:dyDescent="0.25">
      <c r="A73" s="5"/>
      <c r="B73" s="5"/>
      <c r="C73" s="5"/>
      <c r="D73" s="5" t="s">
        <v>40</v>
      </c>
      <c r="E73" s="5"/>
      <c r="F73" s="5"/>
      <c r="G73" s="5"/>
      <c r="I73" s="14">
        <v>200</v>
      </c>
      <c r="J73" s="15"/>
      <c r="K73" s="25"/>
    </row>
    <row r="74" spans="1:11" ht="15.75" x14ac:dyDescent="0.25">
      <c r="A74" s="5"/>
      <c r="B74" s="5"/>
      <c r="C74" s="5"/>
      <c r="D74" s="5" t="s">
        <v>23</v>
      </c>
      <c r="E74" s="5"/>
      <c r="F74" s="5"/>
      <c r="G74" s="5"/>
      <c r="I74" s="14">
        <v>1000</v>
      </c>
      <c r="J74" s="15"/>
      <c r="K74" s="25"/>
    </row>
    <row r="75" spans="1:11" ht="15.75" x14ac:dyDescent="0.25">
      <c r="A75" s="5"/>
      <c r="B75" s="5"/>
      <c r="C75" s="5"/>
      <c r="D75" s="5" t="s">
        <v>44</v>
      </c>
      <c r="E75" s="5"/>
      <c r="F75" s="5"/>
      <c r="G75" s="5"/>
      <c r="I75" s="14">
        <v>10000</v>
      </c>
      <c r="J75" s="15"/>
      <c r="K75" s="25"/>
    </row>
    <row r="76" spans="1:11" ht="15.75" x14ac:dyDescent="0.25">
      <c r="A76" s="5">
        <v>3635</v>
      </c>
      <c r="B76" s="5"/>
      <c r="C76" s="5"/>
      <c r="D76" s="3" t="s">
        <v>98</v>
      </c>
      <c r="E76" s="5"/>
      <c r="F76" s="5"/>
      <c r="G76" s="5"/>
      <c r="I76" s="15">
        <v>30000</v>
      </c>
      <c r="J76" s="15">
        <v>30000</v>
      </c>
      <c r="K76" s="15">
        <v>0</v>
      </c>
    </row>
    <row r="77" spans="1:11" ht="15.75" x14ac:dyDescent="0.25">
      <c r="A77" s="5">
        <v>3639</v>
      </c>
      <c r="B77" s="5"/>
      <c r="C77" s="5"/>
      <c r="D77" s="3" t="s">
        <v>41</v>
      </c>
      <c r="E77" s="5"/>
      <c r="F77" s="5"/>
      <c r="G77" s="5"/>
      <c r="I77" s="15">
        <f>SUM(I78:I87)</f>
        <v>2665000</v>
      </c>
      <c r="J77" s="15">
        <v>3424500</v>
      </c>
      <c r="K77" s="15">
        <v>3500000</v>
      </c>
    </row>
    <row r="78" spans="1:11" ht="15.75" x14ac:dyDescent="0.25">
      <c r="A78" s="5"/>
      <c r="B78" s="5"/>
      <c r="C78" s="5"/>
      <c r="D78" s="5" t="s">
        <v>42</v>
      </c>
      <c r="E78" s="5"/>
      <c r="F78" s="5"/>
      <c r="G78" s="5"/>
      <c r="I78" s="14">
        <v>110000</v>
      </c>
      <c r="J78" s="15"/>
      <c r="K78" s="25"/>
    </row>
    <row r="79" spans="1:11" ht="15.75" x14ac:dyDescent="0.25">
      <c r="A79" s="5"/>
      <c r="B79" s="5"/>
      <c r="C79" s="5"/>
      <c r="D79" s="5" t="s">
        <v>43</v>
      </c>
      <c r="E79" s="5"/>
      <c r="F79" s="5"/>
      <c r="G79" s="5"/>
      <c r="I79" s="14">
        <v>20000</v>
      </c>
      <c r="J79" s="15"/>
      <c r="K79" s="25"/>
    </row>
    <row r="80" spans="1:11" ht="15.75" x14ac:dyDescent="0.25">
      <c r="A80" s="5"/>
      <c r="B80" s="5"/>
      <c r="C80" s="5"/>
      <c r="D80" s="5" t="s">
        <v>70</v>
      </c>
      <c r="E80" s="5"/>
      <c r="F80" s="5"/>
      <c r="G80" s="5"/>
      <c r="I80" s="14">
        <v>11000</v>
      </c>
      <c r="J80" s="15"/>
      <c r="K80" s="25"/>
    </row>
    <row r="81" spans="1:11" ht="15.75" x14ac:dyDescent="0.25">
      <c r="A81" s="5"/>
      <c r="B81" s="5"/>
      <c r="C81" s="5"/>
      <c r="D81" s="5" t="s">
        <v>22</v>
      </c>
      <c r="E81" s="5"/>
      <c r="F81" s="5"/>
      <c r="G81" s="5"/>
      <c r="I81" s="14">
        <v>45000</v>
      </c>
      <c r="J81" s="15"/>
      <c r="K81" s="25"/>
    </row>
    <row r="82" spans="1:11" ht="15.75" x14ac:dyDescent="0.25">
      <c r="A82" s="5"/>
      <c r="B82" s="5"/>
      <c r="C82" s="5"/>
      <c r="D82" s="5" t="s">
        <v>32</v>
      </c>
      <c r="E82" s="5"/>
      <c r="F82" s="5"/>
      <c r="G82" s="5"/>
      <c r="I82" s="14">
        <v>7000</v>
      </c>
      <c r="J82" s="15"/>
      <c r="K82" s="25"/>
    </row>
    <row r="83" spans="1:11" ht="15.75" x14ac:dyDescent="0.25">
      <c r="A83" s="5"/>
      <c r="B83" s="5"/>
      <c r="C83" s="5"/>
      <c r="D83" s="5" t="s">
        <v>23</v>
      </c>
      <c r="E83" s="5"/>
      <c r="F83" s="5"/>
      <c r="G83" s="5"/>
      <c r="I83" s="14">
        <v>25000</v>
      </c>
      <c r="J83" s="15"/>
      <c r="K83" s="25"/>
    </row>
    <row r="84" spans="1:11" ht="15.75" x14ac:dyDescent="0.25">
      <c r="A84" s="5"/>
      <c r="B84" s="5"/>
      <c r="C84" s="5"/>
      <c r="D84" s="5" t="s">
        <v>85</v>
      </c>
      <c r="E84" s="5"/>
      <c r="F84" s="5"/>
      <c r="G84" s="5"/>
      <c r="I84" s="14">
        <v>7000</v>
      </c>
      <c r="J84" s="15"/>
      <c r="K84" s="25"/>
    </row>
    <row r="85" spans="1:11" ht="15.75" x14ac:dyDescent="0.25">
      <c r="A85" s="5"/>
      <c r="B85" s="5"/>
      <c r="C85" s="5"/>
      <c r="D85" s="5" t="s">
        <v>89</v>
      </c>
      <c r="E85" s="5"/>
      <c r="F85" s="5"/>
      <c r="G85" s="5"/>
      <c r="I85" s="14">
        <v>2000000</v>
      </c>
      <c r="J85" s="15"/>
      <c r="K85" s="25"/>
    </row>
    <row r="86" spans="1:11" ht="15.75" x14ac:dyDescent="0.25">
      <c r="A86" s="5"/>
      <c r="B86" s="5"/>
      <c r="C86" s="5"/>
      <c r="D86" s="5" t="s">
        <v>99</v>
      </c>
      <c r="E86" s="5"/>
      <c r="F86" s="5"/>
      <c r="G86" s="5"/>
      <c r="I86" s="14">
        <v>400000</v>
      </c>
      <c r="J86" s="15"/>
      <c r="K86" s="25"/>
    </row>
    <row r="87" spans="1:11" ht="15.75" x14ac:dyDescent="0.25">
      <c r="A87" s="5"/>
      <c r="B87" s="5"/>
      <c r="C87" s="5"/>
      <c r="D87" s="5" t="s">
        <v>87</v>
      </c>
      <c r="E87" s="5"/>
      <c r="F87" s="5"/>
      <c r="G87" s="5"/>
      <c r="I87" s="14">
        <v>40000</v>
      </c>
      <c r="J87" s="15"/>
      <c r="K87" s="25"/>
    </row>
    <row r="88" spans="1:11" ht="15.75" x14ac:dyDescent="0.25">
      <c r="A88" s="5">
        <v>3721</v>
      </c>
      <c r="B88" s="5"/>
      <c r="C88" s="5"/>
      <c r="D88" s="3" t="s">
        <v>45</v>
      </c>
      <c r="E88" s="5"/>
      <c r="F88" s="5"/>
      <c r="G88" s="5"/>
      <c r="I88" s="15">
        <v>6000</v>
      </c>
      <c r="J88" s="15">
        <v>8000</v>
      </c>
      <c r="K88" s="15">
        <v>0</v>
      </c>
    </row>
    <row r="89" spans="1:11" ht="15.75" x14ac:dyDescent="0.25">
      <c r="A89" s="5">
        <v>3722</v>
      </c>
      <c r="B89" s="5"/>
      <c r="C89" s="5"/>
      <c r="D89" s="3" t="s">
        <v>46</v>
      </c>
      <c r="E89" s="5"/>
      <c r="F89" s="5"/>
      <c r="G89" s="5"/>
      <c r="I89" s="15">
        <f>SUM(I90:I92)</f>
        <v>170000</v>
      </c>
      <c r="J89" s="15">
        <v>160000</v>
      </c>
      <c r="K89" s="15">
        <v>155000</v>
      </c>
    </row>
    <row r="90" spans="1:11" ht="15.75" x14ac:dyDescent="0.25">
      <c r="A90" s="5"/>
      <c r="B90" s="5"/>
      <c r="C90" s="5"/>
      <c r="D90" s="5" t="s">
        <v>22</v>
      </c>
      <c r="E90" s="5"/>
      <c r="F90" s="5"/>
      <c r="G90" s="5"/>
      <c r="I90" s="14">
        <v>5000</v>
      </c>
      <c r="J90" s="15"/>
      <c r="K90" s="25"/>
    </row>
    <row r="91" spans="1:11" ht="15.75" x14ac:dyDescent="0.25">
      <c r="A91" s="5"/>
      <c r="B91" s="5"/>
      <c r="C91" s="5"/>
      <c r="D91" s="5" t="s">
        <v>47</v>
      </c>
      <c r="E91" s="5"/>
      <c r="F91" s="5"/>
      <c r="G91" s="5"/>
      <c r="I91" s="14">
        <v>145000</v>
      </c>
      <c r="J91" s="15"/>
      <c r="K91" s="25"/>
    </row>
    <row r="92" spans="1:11" ht="15.75" x14ac:dyDescent="0.25">
      <c r="A92" s="5"/>
      <c r="B92" s="5"/>
      <c r="C92" s="5"/>
      <c r="D92" s="5" t="s">
        <v>28</v>
      </c>
      <c r="E92" s="5"/>
      <c r="F92" s="5"/>
      <c r="G92" s="5"/>
      <c r="I92" s="14">
        <v>20000</v>
      </c>
      <c r="J92" s="15"/>
      <c r="K92" s="25"/>
    </row>
    <row r="93" spans="1:11" ht="15.75" x14ac:dyDescent="0.25">
      <c r="A93" s="5">
        <v>3745</v>
      </c>
      <c r="B93" s="5"/>
      <c r="C93" s="5"/>
      <c r="D93" s="3" t="s">
        <v>48</v>
      </c>
      <c r="E93" s="5"/>
      <c r="F93" s="5"/>
      <c r="G93" s="5"/>
      <c r="I93" s="15">
        <f>SUM(I94:I97)</f>
        <v>40000</v>
      </c>
      <c r="J93" s="15">
        <v>43000</v>
      </c>
      <c r="K93" s="15">
        <v>36000</v>
      </c>
    </row>
    <row r="94" spans="1:11" ht="15.75" x14ac:dyDescent="0.25">
      <c r="A94" s="5"/>
      <c r="B94" s="5"/>
      <c r="C94" s="5"/>
      <c r="D94" s="5" t="s">
        <v>22</v>
      </c>
      <c r="E94" s="5"/>
      <c r="F94" s="5"/>
      <c r="G94" s="5"/>
      <c r="I94" s="14">
        <v>10000</v>
      </c>
      <c r="J94" s="15"/>
      <c r="K94" s="25"/>
    </row>
    <row r="95" spans="1:11" ht="15.75" x14ac:dyDescent="0.25">
      <c r="A95" s="5"/>
      <c r="B95" s="5"/>
      <c r="C95" s="5"/>
      <c r="D95" s="5" t="s">
        <v>23</v>
      </c>
      <c r="E95" s="5"/>
      <c r="F95" s="5"/>
      <c r="G95" s="5"/>
      <c r="I95" s="14">
        <v>12000</v>
      </c>
      <c r="J95" s="15"/>
      <c r="K95" s="25"/>
    </row>
    <row r="96" spans="1:11" ht="15.75" x14ac:dyDescent="0.25">
      <c r="A96" s="5"/>
      <c r="B96" s="5"/>
      <c r="C96" s="5"/>
      <c r="D96" s="5" t="s">
        <v>71</v>
      </c>
      <c r="E96" s="5"/>
      <c r="F96" s="5"/>
      <c r="G96" s="5"/>
      <c r="I96" s="14">
        <v>15000</v>
      </c>
      <c r="J96" s="15"/>
      <c r="K96" s="25"/>
    </row>
    <row r="97" spans="1:11" ht="15.75" x14ac:dyDescent="0.25">
      <c r="A97" s="5"/>
      <c r="B97" s="5"/>
      <c r="C97" s="5"/>
      <c r="D97" s="5" t="s">
        <v>28</v>
      </c>
      <c r="E97" s="5"/>
      <c r="F97" s="5"/>
      <c r="G97" s="5"/>
      <c r="I97" s="14">
        <v>3000</v>
      </c>
      <c r="J97" s="15"/>
      <c r="K97" s="25"/>
    </row>
    <row r="98" spans="1:11" ht="15.75" x14ac:dyDescent="0.25">
      <c r="A98" s="5">
        <v>4319</v>
      </c>
      <c r="B98" s="5"/>
      <c r="C98" s="5"/>
      <c r="D98" s="5" t="s">
        <v>49</v>
      </c>
      <c r="E98" s="5"/>
      <c r="F98" s="5"/>
      <c r="G98" s="5"/>
      <c r="I98" s="15">
        <v>10000</v>
      </c>
      <c r="J98" s="15">
        <v>10000</v>
      </c>
      <c r="K98" s="15">
        <v>0</v>
      </c>
    </row>
    <row r="99" spans="1:11" ht="15.75" x14ac:dyDescent="0.25">
      <c r="A99" s="5">
        <v>5212</v>
      </c>
      <c r="B99" s="5"/>
      <c r="C99" s="5"/>
      <c r="D99" s="5" t="s">
        <v>50</v>
      </c>
      <c r="E99" s="5"/>
      <c r="F99" s="5"/>
      <c r="G99" s="5"/>
      <c r="I99" s="15">
        <v>10000</v>
      </c>
      <c r="J99" s="15">
        <v>10000</v>
      </c>
      <c r="K99" s="15">
        <v>2000</v>
      </c>
    </row>
    <row r="100" spans="1:11" ht="15.75" x14ac:dyDescent="0.25">
      <c r="A100" s="5">
        <v>5512</v>
      </c>
      <c r="B100" s="5"/>
      <c r="C100" s="5"/>
      <c r="D100" s="3" t="s">
        <v>51</v>
      </c>
      <c r="E100" s="5"/>
      <c r="F100" s="5"/>
      <c r="G100" s="5"/>
      <c r="I100" s="15">
        <f>SUM(I101:I107)</f>
        <v>65000</v>
      </c>
      <c r="J100" s="15">
        <v>63100</v>
      </c>
      <c r="K100" s="15">
        <v>63100</v>
      </c>
    </row>
    <row r="101" spans="1:11" ht="15.75" x14ac:dyDescent="0.25">
      <c r="A101" s="5"/>
      <c r="B101" s="5"/>
      <c r="C101" s="5"/>
      <c r="D101" s="5" t="s">
        <v>81</v>
      </c>
      <c r="E101" s="5"/>
      <c r="F101" s="5"/>
      <c r="G101" s="5"/>
      <c r="I101" s="14">
        <v>10000</v>
      </c>
      <c r="J101" s="15"/>
      <c r="K101" s="25"/>
    </row>
    <row r="102" spans="1:11" ht="15.75" x14ac:dyDescent="0.25">
      <c r="A102" s="5"/>
      <c r="B102" s="5"/>
      <c r="C102" s="5"/>
      <c r="D102" s="5" t="s">
        <v>22</v>
      </c>
      <c r="E102" s="5"/>
      <c r="F102" s="5"/>
      <c r="G102" s="5"/>
      <c r="I102" s="14">
        <v>35900</v>
      </c>
      <c r="J102" s="15"/>
      <c r="K102" s="25"/>
    </row>
    <row r="103" spans="1:11" ht="15.75" x14ac:dyDescent="0.25">
      <c r="A103" s="5"/>
      <c r="B103" s="5"/>
      <c r="C103" s="5"/>
      <c r="D103" s="5" t="s">
        <v>40</v>
      </c>
      <c r="E103" s="5"/>
      <c r="F103" s="5"/>
      <c r="G103" s="5"/>
      <c r="I103" s="14">
        <v>200</v>
      </c>
      <c r="J103" s="15"/>
      <c r="K103" s="25"/>
    </row>
    <row r="104" spans="1:11" ht="15.75" x14ac:dyDescent="0.25">
      <c r="A104" s="5"/>
      <c r="B104" s="5"/>
      <c r="C104" s="5"/>
      <c r="D104" s="5" t="s">
        <v>32</v>
      </c>
      <c r="E104" s="5"/>
      <c r="F104" s="5"/>
      <c r="G104" s="5"/>
      <c r="I104" s="14">
        <v>3500</v>
      </c>
      <c r="J104" s="15"/>
      <c r="K104" s="25"/>
    </row>
    <row r="105" spans="1:11" ht="15.75" x14ac:dyDescent="0.25">
      <c r="A105" s="5"/>
      <c r="B105" s="5"/>
      <c r="C105" s="5"/>
      <c r="D105" s="5" t="s">
        <v>23</v>
      </c>
      <c r="E105" s="5"/>
      <c r="F105" s="5"/>
      <c r="G105" s="5"/>
      <c r="I105" s="14">
        <v>5000</v>
      </c>
      <c r="J105" s="15"/>
      <c r="K105" s="25"/>
    </row>
    <row r="106" spans="1:11" ht="15.75" x14ac:dyDescent="0.25">
      <c r="A106" s="5"/>
      <c r="B106" s="5"/>
      <c r="C106" s="5"/>
      <c r="D106" s="5" t="s">
        <v>82</v>
      </c>
      <c r="E106" s="5"/>
      <c r="F106" s="5"/>
      <c r="G106" s="5"/>
      <c r="I106" s="14">
        <v>3400</v>
      </c>
      <c r="J106" s="15"/>
      <c r="K106" s="25"/>
    </row>
    <row r="107" spans="1:11" ht="15.75" x14ac:dyDescent="0.25">
      <c r="D107" s="5" t="s">
        <v>72</v>
      </c>
      <c r="I107" s="14">
        <v>7000</v>
      </c>
      <c r="J107" s="15"/>
      <c r="K107" s="25"/>
    </row>
    <row r="108" spans="1:11" ht="15.75" x14ac:dyDescent="0.25">
      <c r="A108" s="5">
        <v>6112</v>
      </c>
      <c r="B108" s="5"/>
      <c r="C108" s="5"/>
      <c r="D108" s="3" t="s">
        <v>52</v>
      </c>
      <c r="E108" s="5"/>
      <c r="F108" s="5"/>
      <c r="G108" s="5"/>
      <c r="H108" s="5"/>
      <c r="I108" s="15">
        <f>SUM(I109:I113)</f>
        <v>350600</v>
      </c>
      <c r="J108" s="15">
        <v>350600</v>
      </c>
      <c r="K108" s="15">
        <v>350000</v>
      </c>
    </row>
    <row r="109" spans="1:11" ht="15.75" x14ac:dyDescent="0.25">
      <c r="A109" s="5"/>
      <c r="B109" s="5"/>
      <c r="C109" s="5"/>
      <c r="D109" s="5" t="s">
        <v>56</v>
      </c>
      <c r="E109" s="5"/>
      <c r="F109" s="5"/>
      <c r="G109" s="5"/>
      <c r="H109" s="5"/>
      <c r="I109" s="14">
        <v>15000</v>
      </c>
      <c r="J109" s="15"/>
      <c r="K109" s="25"/>
    </row>
    <row r="110" spans="1:11" ht="15.75" x14ac:dyDescent="0.25">
      <c r="A110" s="5"/>
      <c r="B110" s="5"/>
      <c r="C110" s="5"/>
      <c r="D110" s="5" t="s">
        <v>30</v>
      </c>
      <c r="E110" s="5"/>
      <c r="F110" s="5"/>
      <c r="G110" s="5"/>
      <c r="H110" s="5"/>
      <c r="I110" s="14">
        <v>300000</v>
      </c>
      <c r="J110" s="15"/>
      <c r="K110" s="25"/>
    </row>
    <row r="111" spans="1:11" ht="15.75" x14ac:dyDescent="0.25">
      <c r="A111" s="5"/>
      <c r="B111" s="5"/>
      <c r="C111" s="5"/>
      <c r="D111" s="5" t="s">
        <v>53</v>
      </c>
      <c r="E111" s="5"/>
      <c r="F111" s="5"/>
      <c r="G111" s="5"/>
      <c r="H111" s="5"/>
      <c r="I111" s="14">
        <v>30000</v>
      </c>
      <c r="J111" s="15"/>
      <c r="K111" s="25"/>
    </row>
    <row r="112" spans="1:11" ht="15.75" x14ac:dyDescent="0.25">
      <c r="A112" s="5"/>
      <c r="B112" s="5"/>
      <c r="C112" s="5"/>
      <c r="D112" s="5" t="s">
        <v>58</v>
      </c>
      <c r="E112" s="5"/>
      <c r="F112" s="5"/>
      <c r="G112" s="5"/>
      <c r="H112" s="5"/>
      <c r="I112" s="14">
        <v>3600</v>
      </c>
      <c r="J112" s="15"/>
      <c r="K112" s="25"/>
    </row>
    <row r="113" spans="1:11" ht="15.75" x14ac:dyDescent="0.25">
      <c r="A113" s="5"/>
      <c r="B113" s="5"/>
      <c r="C113" s="5"/>
      <c r="D113" s="5" t="s">
        <v>54</v>
      </c>
      <c r="E113" s="5"/>
      <c r="F113" s="5"/>
      <c r="G113" s="5"/>
      <c r="H113" s="5"/>
      <c r="I113" s="14">
        <v>2000</v>
      </c>
      <c r="J113" s="15"/>
      <c r="K113" s="25"/>
    </row>
    <row r="114" spans="1:11" ht="15.75" x14ac:dyDescent="0.25">
      <c r="A114" s="5">
        <v>6114</v>
      </c>
      <c r="B114" s="5"/>
      <c r="C114" s="5"/>
      <c r="D114" s="3" t="s">
        <v>96</v>
      </c>
      <c r="E114" s="5"/>
      <c r="F114" s="5"/>
      <c r="G114" s="5"/>
      <c r="H114" s="5"/>
      <c r="I114" s="15">
        <v>0</v>
      </c>
      <c r="J114" s="15">
        <v>0</v>
      </c>
      <c r="K114" s="15">
        <v>20200</v>
      </c>
    </row>
    <row r="115" spans="1:11" ht="15.75" x14ac:dyDescent="0.25">
      <c r="A115" s="5">
        <v>6171</v>
      </c>
      <c r="B115" s="5"/>
      <c r="C115" s="5"/>
      <c r="D115" s="3" t="s">
        <v>55</v>
      </c>
      <c r="E115" s="5"/>
      <c r="F115" s="5"/>
      <c r="G115" s="5"/>
      <c r="H115" s="5"/>
      <c r="I115" s="15">
        <f>SUM(I116:I128)</f>
        <v>339350</v>
      </c>
      <c r="J115" s="15">
        <v>340450</v>
      </c>
      <c r="K115" s="15">
        <v>400000</v>
      </c>
    </row>
    <row r="116" spans="1:11" ht="15.75" x14ac:dyDescent="0.25">
      <c r="A116" s="5"/>
      <c r="B116" s="5"/>
      <c r="C116" s="5"/>
      <c r="D116" s="5" t="s">
        <v>56</v>
      </c>
      <c r="E116" s="5"/>
      <c r="F116" s="5"/>
      <c r="G116" s="5"/>
      <c r="H116" s="5"/>
      <c r="I116" s="14">
        <v>110000</v>
      </c>
      <c r="J116" s="15"/>
      <c r="K116" s="25"/>
    </row>
    <row r="117" spans="1:11" ht="15.75" x14ac:dyDescent="0.25">
      <c r="A117" s="5"/>
      <c r="B117" s="5"/>
      <c r="C117" s="5"/>
      <c r="D117" s="5" t="s">
        <v>83</v>
      </c>
      <c r="E117" s="5"/>
      <c r="F117" s="5"/>
      <c r="G117" s="5"/>
      <c r="H117" s="5"/>
      <c r="I117" s="14">
        <v>500</v>
      </c>
      <c r="J117" s="15"/>
      <c r="K117" s="25"/>
    </row>
    <row r="118" spans="1:11" ht="15.75" x14ac:dyDescent="0.25">
      <c r="A118" s="5"/>
      <c r="B118" s="5"/>
      <c r="C118" s="5"/>
      <c r="D118" s="5" t="s">
        <v>22</v>
      </c>
      <c r="E118" s="5"/>
      <c r="F118" s="5"/>
      <c r="G118" s="5"/>
      <c r="H118" s="5"/>
      <c r="I118" s="14">
        <v>10000</v>
      </c>
      <c r="J118" s="15"/>
      <c r="K118" s="25"/>
    </row>
    <row r="119" spans="1:11" ht="15.75" x14ac:dyDescent="0.25">
      <c r="A119" s="5"/>
      <c r="B119" s="5"/>
      <c r="C119" s="5"/>
      <c r="D119" s="5" t="s">
        <v>40</v>
      </c>
      <c r="E119" s="5"/>
      <c r="F119" s="5"/>
      <c r="G119" s="5"/>
      <c r="H119" s="5"/>
      <c r="I119" s="14">
        <v>150</v>
      </c>
      <c r="J119" s="15"/>
      <c r="K119" s="25"/>
    </row>
    <row r="120" spans="1:11" ht="15.75" x14ac:dyDescent="0.25">
      <c r="A120" s="5"/>
      <c r="B120" s="5"/>
      <c r="C120" s="5"/>
      <c r="D120" s="5" t="s">
        <v>32</v>
      </c>
      <c r="E120" s="5"/>
      <c r="F120" s="5"/>
      <c r="G120" s="5"/>
      <c r="H120" s="5"/>
      <c r="I120" s="14">
        <v>40000</v>
      </c>
      <c r="J120" s="15"/>
      <c r="K120" s="25"/>
    </row>
    <row r="121" spans="1:11" ht="15.75" x14ac:dyDescent="0.25">
      <c r="A121" s="5"/>
      <c r="B121" s="5"/>
      <c r="C121" s="5"/>
      <c r="D121" s="5" t="s">
        <v>57</v>
      </c>
      <c r="E121" s="5"/>
      <c r="F121" s="5"/>
      <c r="G121" s="5"/>
      <c r="H121" s="5"/>
      <c r="I121" s="14">
        <v>1200</v>
      </c>
      <c r="J121" s="15"/>
      <c r="K121" s="25"/>
    </row>
    <row r="122" spans="1:11" ht="15.75" x14ac:dyDescent="0.25">
      <c r="A122" s="5"/>
      <c r="B122" s="5"/>
      <c r="C122" s="5"/>
      <c r="D122" s="5" t="s">
        <v>59</v>
      </c>
      <c r="E122" s="5"/>
      <c r="F122" s="5"/>
      <c r="G122" s="5"/>
      <c r="H122" s="5"/>
      <c r="I122" s="14">
        <v>4000</v>
      </c>
      <c r="J122" s="15"/>
      <c r="K122" s="25"/>
    </row>
    <row r="123" spans="1:11" ht="15.75" x14ac:dyDescent="0.25">
      <c r="A123" s="5"/>
      <c r="B123" s="5"/>
      <c r="C123" s="5"/>
      <c r="D123" s="5" t="s">
        <v>60</v>
      </c>
      <c r="E123" s="5"/>
      <c r="F123" s="5"/>
      <c r="G123" s="5"/>
      <c r="H123" s="5"/>
      <c r="I123" s="14">
        <v>25000</v>
      </c>
      <c r="J123" s="15"/>
      <c r="K123" s="25"/>
    </row>
    <row r="124" spans="1:11" ht="15.75" x14ac:dyDescent="0.25">
      <c r="A124" s="5"/>
      <c r="B124" s="5"/>
      <c r="C124" s="5"/>
      <c r="D124" s="5" t="s">
        <v>44</v>
      </c>
      <c r="E124" s="5"/>
      <c r="F124" s="5"/>
      <c r="G124" s="5"/>
      <c r="H124" s="5"/>
      <c r="I124" s="14">
        <v>105000</v>
      </c>
      <c r="J124" s="15"/>
      <c r="K124" s="25"/>
    </row>
    <row r="125" spans="1:11" ht="15.75" x14ac:dyDescent="0.25">
      <c r="A125" s="5"/>
      <c r="B125" s="5"/>
      <c r="C125" s="5"/>
      <c r="D125" s="5" t="s">
        <v>28</v>
      </c>
      <c r="E125" s="5"/>
      <c r="F125" s="5"/>
      <c r="G125" s="5"/>
      <c r="H125" s="5"/>
      <c r="I125" s="14">
        <v>10000</v>
      </c>
      <c r="J125" s="15"/>
      <c r="K125" s="25"/>
    </row>
    <row r="126" spans="1:11" ht="15.75" x14ac:dyDescent="0.25">
      <c r="A126" s="5"/>
      <c r="B126" s="5"/>
      <c r="C126" s="5"/>
      <c r="D126" s="5" t="s">
        <v>54</v>
      </c>
      <c r="E126" s="5"/>
      <c r="F126" s="5"/>
      <c r="G126" s="5"/>
      <c r="H126" s="5"/>
      <c r="I126" s="14">
        <v>1500</v>
      </c>
      <c r="J126" s="15"/>
      <c r="K126" s="25"/>
    </row>
    <row r="127" spans="1:11" ht="15.75" x14ac:dyDescent="0.25">
      <c r="A127" s="5"/>
      <c r="B127" s="5"/>
      <c r="C127" s="5"/>
      <c r="D127" s="5" t="s">
        <v>61</v>
      </c>
      <c r="E127" s="5"/>
      <c r="F127" s="5"/>
      <c r="G127" s="5"/>
      <c r="H127" s="5"/>
      <c r="I127" s="14">
        <v>12000</v>
      </c>
      <c r="J127" s="15"/>
      <c r="K127" s="25"/>
    </row>
    <row r="128" spans="1:11" ht="15.75" x14ac:dyDescent="0.25">
      <c r="A128" s="5"/>
      <c r="B128" s="5"/>
      <c r="C128" s="5"/>
      <c r="D128" s="5" t="s">
        <v>62</v>
      </c>
      <c r="E128" s="5"/>
      <c r="F128" s="5"/>
      <c r="G128" s="5"/>
      <c r="H128" s="5"/>
      <c r="I128" s="14">
        <v>20000</v>
      </c>
      <c r="J128" s="15"/>
      <c r="K128" s="25"/>
    </row>
    <row r="129" spans="1:11" ht="15.75" x14ac:dyDescent="0.25">
      <c r="A129" s="5">
        <v>6310</v>
      </c>
      <c r="B129" s="5"/>
      <c r="C129" s="5"/>
      <c r="D129" s="3" t="s">
        <v>74</v>
      </c>
      <c r="E129" s="5"/>
      <c r="F129" s="5"/>
      <c r="G129" s="5"/>
      <c r="H129" s="5"/>
      <c r="I129" s="15">
        <v>1000</v>
      </c>
      <c r="J129" s="15">
        <v>1200</v>
      </c>
      <c r="K129" s="15">
        <v>800</v>
      </c>
    </row>
    <row r="130" spans="1:11" ht="15.75" x14ac:dyDescent="0.25">
      <c r="A130" s="5">
        <v>6320</v>
      </c>
      <c r="B130" s="5"/>
      <c r="C130" s="5"/>
      <c r="D130" s="3" t="s">
        <v>73</v>
      </c>
      <c r="E130" s="5"/>
      <c r="F130" s="5"/>
      <c r="G130" s="5"/>
      <c r="H130" s="5"/>
      <c r="I130" s="15">
        <v>43000</v>
      </c>
      <c r="J130" s="15">
        <v>23000</v>
      </c>
      <c r="K130" s="15">
        <v>42000</v>
      </c>
    </row>
    <row r="131" spans="1:11" ht="15.75" x14ac:dyDescent="0.25">
      <c r="A131" s="5">
        <v>6399</v>
      </c>
      <c r="B131" s="5"/>
      <c r="C131" s="5"/>
      <c r="D131" s="3" t="s">
        <v>84</v>
      </c>
      <c r="E131" s="5"/>
      <c r="F131" s="5"/>
      <c r="G131" s="5"/>
      <c r="H131" s="5"/>
      <c r="I131" s="15">
        <v>35000</v>
      </c>
      <c r="J131" s="15">
        <v>35000</v>
      </c>
      <c r="K131" s="15">
        <v>35000</v>
      </c>
    </row>
    <row r="132" spans="1:11" ht="15.75" x14ac:dyDescent="0.25">
      <c r="A132" s="5">
        <v>6330</v>
      </c>
      <c r="B132" s="5"/>
      <c r="C132" s="5"/>
      <c r="D132" s="5" t="s">
        <v>95</v>
      </c>
      <c r="E132" s="5"/>
      <c r="F132" s="5"/>
      <c r="G132" s="5"/>
      <c r="H132" s="5"/>
      <c r="I132" s="15">
        <v>0</v>
      </c>
      <c r="J132" s="15">
        <v>0</v>
      </c>
      <c r="K132" s="15">
        <v>1450350</v>
      </c>
    </row>
    <row r="133" spans="1:11" ht="16.5" thickBot="1" x14ac:dyDescent="0.3">
      <c r="A133" s="5"/>
      <c r="B133" s="5"/>
      <c r="C133" s="5"/>
      <c r="D133" s="3"/>
      <c r="E133" s="5"/>
      <c r="F133" s="5"/>
      <c r="G133" s="5"/>
      <c r="H133" s="5"/>
      <c r="I133" s="29"/>
      <c r="J133" s="29"/>
      <c r="K133" s="29"/>
    </row>
    <row r="134" spans="1:11" ht="16.149999999999999" customHeight="1" thickBot="1" x14ac:dyDescent="0.35">
      <c r="A134" s="4" t="s">
        <v>76</v>
      </c>
      <c r="B134" s="5"/>
      <c r="C134" s="5"/>
      <c r="D134" s="5"/>
      <c r="E134" s="5"/>
      <c r="F134" s="5"/>
      <c r="G134" s="5"/>
      <c r="H134" s="5"/>
      <c r="I134" s="21">
        <f>SUM(I29+I35+I40+I41+I45+I48+I51+I55+I56+I61+I62+I63+I67+I71+I76+I77+I88+I89+I93+I98+I99+I100+I108+I115+I129+I130+I131+I132+I114)</f>
        <v>5008650</v>
      </c>
      <c r="J134" s="23">
        <f>SUM(J29+J35+J40+J41+J45+J48+J51+J55+J56+J61+J62+J63+J67+J71+J76+J77+J88+J89+J93+J98+J99+J100+J108+J115+J129+J130+J131+J114+J132)</f>
        <v>5961550</v>
      </c>
      <c r="K134" s="23">
        <f>SUM(K29+K35+K40+K41+K45+K48+K51+K55+K56+K61+K62+K63+K67+K71+K76+K77+K88+K89+K93+K98+K99+K100+K108+K115+K129+K130+K131+K114+K132)</f>
        <v>7541450</v>
      </c>
    </row>
    <row r="135" spans="1:11" ht="16.899999999999999" customHeight="1" thickBot="1" x14ac:dyDescent="0.35">
      <c r="A135" s="4" t="s">
        <v>77</v>
      </c>
      <c r="B135" s="12"/>
      <c r="C135" s="12"/>
      <c r="D135" s="5" t="s">
        <v>75</v>
      </c>
      <c r="E135" s="12"/>
      <c r="F135" s="12"/>
      <c r="G135" s="12"/>
      <c r="H135" s="12"/>
      <c r="I135" s="22">
        <f>SUM(I134-I26)</f>
        <v>1529750</v>
      </c>
      <c r="J135" s="24">
        <f>SUM(J134-J26)</f>
        <v>3167650</v>
      </c>
      <c r="K135" s="24"/>
    </row>
    <row r="136" spans="1:11" ht="7.15" customHeight="1" x14ac:dyDescent="0.3">
      <c r="A136" s="4"/>
      <c r="B136" s="12"/>
      <c r="C136" s="12"/>
      <c r="D136" s="5"/>
      <c r="E136" s="12"/>
      <c r="F136" s="12"/>
      <c r="G136" s="12"/>
      <c r="H136" s="12"/>
      <c r="I136" s="11"/>
      <c r="J136" s="11"/>
    </row>
    <row r="137" spans="1:11" ht="13.15" customHeight="1" x14ac:dyDescent="0.3">
      <c r="A137" t="s">
        <v>63</v>
      </c>
      <c r="G137" t="s">
        <v>64</v>
      </c>
      <c r="I137" s="13"/>
      <c r="J137" s="11"/>
    </row>
    <row r="138" spans="1:11" ht="6.6" customHeight="1" x14ac:dyDescent="0.3">
      <c r="J138" s="11"/>
    </row>
    <row r="139" spans="1:11" x14ac:dyDescent="0.25">
      <c r="A139" t="s">
        <v>88</v>
      </c>
      <c r="J139" s="13"/>
    </row>
    <row r="140" spans="1:11" ht="4.1500000000000004" customHeight="1" x14ac:dyDescent="0.25"/>
    <row r="141" spans="1:11" ht="12" customHeight="1" x14ac:dyDescent="0.25">
      <c r="A141" t="s">
        <v>65</v>
      </c>
      <c r="C141" s="28">
        <v>44540</v>
      </c>
    </row>
    <row r="142" spans="1:11" ht="11.45" customHeight="1" x14ac:dyDescent="0.25">
      <c r="A142" t="s">
        <v>66</v>
      </c>
      <c r="C142" s="28">
        <v>44559</v>
      </c>
    </row>
  </sheetData>
  <mergeCells count="3">
    <mergeCell ref="J1:J2"/>
    <mergeCell ref="I1:I2"/>
    <mergeCell ref="K1:K2"/>
  </mergeCells>
  <pageMargins left="0.7" right="0.7" top="0.78740157499999996" bottom="0.78740157499999996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hejnice</dc:creator>
  <cp:lastModifiedBy>hejnice</cp:lastModifiedBy>
  <cp:lastPrinted>2021-12-10T20:12:06Z</cp:lastPrinted>
  <dcterms:created xsi:type="dcterms:W3CDTF">2016-11-28T18:14:26Z</dcterms:created>
  <dcterms:modified xsi:type="dcterms:W3CDTF">2021-12-10T21:11:34Z</dcterms:modified>
</cp:coreProperties>
</file>